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edward_hoang_mil_army_mil/Documents/CPT Hoang - Documents/CPT Hoang - Documents/Fort Lee/Work Related/QUAD/BDFA/BDFA Value/2023/Jun/"/>
    </mc:Choice>
  </mc:AlternateContent>
  <xr:revisionPtr revIDLastSave="0" documentId="8_{C068616E-77AC-4F93-9199-0E566B15C458}" xr6:coauthVersionLast="47" xr6:coauthVersionMax="47" xr10:uidLastSave="{00000000-0000-0000-0000-000000000000}"/>
  <bookViews>
    <workbookView xWindow="-108" yWindow="84" windowWidth="23256" windowHeight="12384" tabRatio="837" activeTab="3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9" l="1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4" i="25"/>
  <c r="D2" i="25" s="1"/>
  <c r="D5" i="25"/>
  <c r="D6" i="25"/>
  <c r="D7" i="25"/>
  <c r="D8" i="25"/>
  <c r="D9" i="25"/>
  <c r="C11" i="25"/>
  <c r="D4" i="27"/>
  <c r="D2" i="27" s="1"/>
  <c r="D5" i="27"/>
  <c r="D6" i="27"/>
  <c r="D7" i="27"/>
  <c r="D8" i="27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11" i="19" l="1"/>
  <c r="D11" i="2"/>
  <c r="D11" i="3"/>
  <c r="D11" i="12"/>
  <c r="D10" i="1"/>
  <c r="D11" i="5"/>
  <c r="D11" i="21"/>
  <c r="D11" i="23"/>
  <c r="D11" i="25"/>
  <c r="D10" i="27"/>
</calcChain>
</file>

<file path=xl/sharedStrings.xml><?xml version="1.0" encoding="utf-8"?>
<sst xmlns="http://schemas.openxmlformats.org/spreadsheetml/2006/main" count="217" uniqueCount="48">
  <si>
    <t>breakfast dollar target</t>
  </si>
  <si>
    <t>lunch dollar target</t>
  </si>
  <si>
    <t xml:space="preserve">dinner dollar target </t>
  </si>
  <si>
    <t>BDFA VALUE</t>
  </si>
  <si>
    <t xml:space="preserve">BDFA VALUE </t>
  </si>
  <si>
    <t xml:space="preserve">brunch dollar target </t>
  </si>
  <si>
    <t xml:space="preserve">supper dollar target </t>
  </si>
  <si>
    <t xml:space="preserve">main (50%) </t>
  </si>
  <si>
    <t>fitness bar (25%)</t>
  </si>
  <si>
    <t>beverages(10%)</t>
  </si>
  <si>
    <t>pastries (10%)</t>
  </si>
  <si>
    <t>condiments (5%)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</si>
  <si>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</si>
  <si>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</si>
  <si>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</si>
  <si>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</si>
  <si>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</si>
  <si>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</si>
  <si>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t xml:space="preserve">To change blocks C4-8 double click on block and input percentage in decimal </t>
  </si>
  <si>
    <t>format hit enter.  Example 0.5=50%</t>
  </si>
  <si>
    <t xml:space="preserve">A4-8= Title with percentages for the meal component </t>
  </si>
  <si>
    <t xml:space="preserve">A4-9= Title with percentages for the meal component </t>
  </si>
  <si>
    <t>A,C,D11= Totals</t>
  </si>
  <si>
    <t>Notice all other dollar values in blocks D4-9 will update.</t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</si>
  <si>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</si>
  <si>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</si>
  <si>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A4-8= Title with percentages for the meal component</t>
  </si>
  <si>
    <t>Pie Charts will automatically update when changes are made to the Tables worksheet</t>
  </si>
  <si>
    <t xml:space="preserve">Pie Charts will automatically update when changes are made to the Tables worksheet 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</si>
  <si>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</si>
  <si>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</si>
  <si>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>entrée (40%)</t>
  </si>
  <si>
    <t>vegetable/starch/soup (15%)</t>
  </si>
  <si>
    <t>salad bar (15%)</t>
  </si>
  <si>
    <t>desserts(15%)</t>
  </si>
  <si>
    <t>beverages (10%)</t>
  </si>
  <si>
    <t xml:space="preserve">entrée (40%) </t>
  </si>
  <si>
    <t>veg/soup/starch (15%)</t>
  </si>
  <si>
    <t>desserts (15%)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</si>
  <si>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</si>
  <si>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</si>
  <si>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>condiments( 5%)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</si>
  <si>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</si>
  <si>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 BDFA VALUE</t>
  </si>
  <si>
    <t xml:space="preserve"> </t>
  </si>
  <si>
    <r>
      <t xml:space="preserve">A2=BDFA Value; enter </t>
    </r>
    <r>
      <rPr>
        <b/>
        <sz val="10"/>
        <rFont val="Arial"/>
        <family val="2"/>
      </rPr>
      <t>your</t>
    </r>
    <r>
      <rPr>
        <sz val="10"/>
        <rFont val="Arial"/>
        <family val="2"/>
      </rPr>
      <t xml:space="preserve"> locations daily BDFA </t>
    </r>
  </si>
  <si>
    <r>
      <t xml:space="preserve">A2=BDFA Value; enter </t>
    </r>
    <r>
      <rPr>
        <b/>
        <sz val="10"/>
        <color rgb="FFFF0000"/>
        <rFont val="Arial"/>
        <family val="2"/>
      </rPr>
      <t>your</t>
    </r>
    <r>
      <rPr>
        <sz val="10"/>
        <rFont val="Arial"/>
        <family val="2"/>
      </rPr>
      <t xml:space="preserve"> location's daily BDFA </t>
    </r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</si>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</sst>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9" fontId="5" fillId="0" borderId="1" xfId="2" applyFont="1" applyBorder="1"/>
    <xf numFmtId="0" fontId="5" fillId="0" borderId="1" xfId="0" applyFont="1" applyBorder="1"/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5" fillId="0" borderId="5" xfId="0" applyFon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FA-402F-8225-0215ADF6A3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FA-402F-8225-0215ADF6A3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FA-402F-8225-0215ADF6A3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FA-402F-8225-0215ADF6A374}"/>
              </c:ext>
            </c:extLst>
          </c:dPt>
          <c:dLbls>
            <c:dLbl>
              <c:idx val="4"/>
              <c:layout>
                <c:manualLayout>
                  <c:x val="5.8548984268258088E-2"/>
                  <c:y val="-2.73680340814260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FA-402F-8225-0215ADF6A3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3.2324999999999999</c:v>
                </c:pt>
                <c:pt idx="1">
                  <c:v>1.61625</c:v>
                </c:pt>
                <c:pt idx="2">
                  <c:v>0.64650000000000007</c:v>
                </c:pt>
                <c:pt idx="3">
                  <c:v>0.64650000000000007</c:v>
                </c:pt>
                <c:pt idx="4">
                  <c:v>0.32325000000000004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FA-402F-8225-0215ADF6A37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97-4A84-8FC8-86CD1B4962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97-4A84-8FC8-86CD1B4962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97-4A84-8FC8-86CD1B4962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97-4A84-8FC8-86CD1B4962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97-4A84-8FC8-86CD1B49628F}"/>
              </c:ext>
            </c:extLst>
          </c:dPt>
          <c:dLbls>
            <c:dLbl>
              <c:idx val="1"/>
              <c:layout>
                <c:manualLayout>
                  <c:x val="2.4567133698144901E-2"/>
                  <c:y val="5.412336375405018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7-4A84-8FC8-86CD1B49628F}"/>
                </c:ext>
              </c:extLst>
            </c:dLbl>
            <c:dLbl>
              <c:idx val="2"/>
              <c:layout>
                <c:manualLayout>
                  <c:x val="-2.3950949350135722E-3"/>
                  <c:y val="-8.1181622701417162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7-4A84-8FC8-86CD1B49628F}"/>
                </c:ext>
              </c:extLst>
            </c:dLbl>
            <c:dLbl>
              <c:idx val="4"/>
              <c:layout>
                <c:manualLayout>
                  <c:x val="4.8486522670599559E-3"/>
                  <c:y val="3.781122132183958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97-4A84-8FC8-86CD1B49628F}"/>
                </c:ext>
              </c:extLst>
            </c:dLbl>
            <c:dLbl>
              <c:idx val="5"/>
              <c:layout>
                <c:manualLayout>
                  <c:x val="2.1868313800060411E-2"/>
                  <c:y val="-7.578708556023432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97-4A84-8FC8-86CD1B4962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3.9160000000000004</c:v>
                </c:pt>
                <c:pt idx="1">
                  <c:v>1.4685000000000001</c:v>
                </c:pt>
                <c:pt idx="2">
                  <c:v>1.4685000000000001</c:v>
                </c:pt>
                <c:pt idx="3">
                  <c:v>1.4685000000000001</c:v>
                </c:pt>
                <c:pt idx="4">
                  <c:v>0.97900000000000009</c:v>
                </c:pt>
                <c:pt idx="5">
                  <c:v>0.48950000000000005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97-4A84-8FC8-86CD1B49628F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B9-4676-9E0D-EAB0F0F376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B9-4676-9E0D-EAB0F0F376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B9-4676-9E0D-EAB0F0F376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B9-4676-9E0D-EAB0F0F376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B9-4676-9E0D-EAB0F0F3760F}"/>
              </c:ext>
            </c:extLst>
          </c:dPt>
          <c:dLbls>
            <c:dLbl>
              <c:idx val="4"/>
              <c:layout>
                <c:manualLayout>
                  <c:x val="-6.4015742456138064E-3"/>
                  <c:y val="1.03511104326103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B9-4676-9E0D-EAB0F0F3760F}"/>
                </c:ext>
              </c:extLst>
            </c:dLbl>
            <c:dLbl>
              <c:idx val="5"/>
              <c:layout>
                <c:manualLayout>
                  <c:x val="5.0308639531108285E-2"/>
                  <c:y val="-9.22838950474999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B9-4676-9E0D-EAB0F0F376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3.4480000000000004</c:v>
                </c:pt>
                <c:pt idx="1">
                  <c:v>1.2930000000000001</c:v>
                </c:pt>
                <c:pt idx="2">
                  <c:v>1.2930000000000001</c:v>
                </c:pt>
                <c:pt idx="3">
                  <c:v>0.8620000000000001</c:v>
                </c:pt>
                <c:pt idx="4">
                  <c:v>1.2930000000000001</c:v>
                </c:pt>
                <c:pt idx="5">
                  <c:v>0.43100000000000005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9-4676-9E0D-EAB0F0F3760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6545668914635"/>
          <c:y val="0.36707634570768044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99-4CDE-9E04-13803CBC26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99-4CDE-9E04-13803CBC26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99-4CDE-9E04-13803CBC26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99-4CDE-9E04-13803CBC26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99-4CDE-9E04-13803CBC264E}"/>
              </c:ext>
            </c:extLst>
          </c:dPt>
          <c:dLbls>
            <c:dLbl>
              <c:idx val="1"/>
              <c:layout>
                <c:manualLayout>
                  <c:x val="1.3883596476231426E-2"/>
                  <c:y val="1.036120807510181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9-4CDE-9E04-13803CBC264E}"/>
                </c:ext>
              </c:extLst>
            </c:dLbl>
            <c:dLbl>
              <c:idx val="2"/>
              <c:layout>
                <c:manualLayout>
                  <c:x val="-2.5157464157426423E-3"/>
                  <c:y val="-1.02917226030421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9-4CDE-9E04-13803CBC264E}"/>
                </c:ext>
              </c:extLst>
            </c:dLbl>
            <c:dLbl>
              <c:idx val="4"/>
              <c:layout>
                <c:manualLayout>
                  <c:x val="1.481555928948854E-2"/>
                  <c:y val="2.91169799902378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2379284466844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699-4CDE-9E04-13803CBC264E}"/>
                </c:ext>
              </c:extLst>
            </c:dLbl>
            <c:dLbl>
              <c:idx val="5"/>
              <c:layout>
                <c:manualLayout>
                  <c:x val="5.6216369564336351E-2"/>
                  <c:y val="-1.30126093882745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99-4CDE-9E04-13803CBC26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2.5860000000000003</c:v>
                </c:pt>
                <c:pt idx="1">
                  <c:v>0.96974999999999989</c:v>
                </c:pt>
                <c:pt idx="2">
                  <c:v>0.96974999999999989</c:v>
                </c:pt>
                <c:pt idx="3">
                  <c:v>0.96974999999999989</c:v>
                </c:pt>
                <c:pt idx="4">
                  <c:v>0.64650000000000007</c:v>
                </c:pt>
                <c:pt idx="5">
                  <c:v>0.32325000000000004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99-4CDE-9E04-13803CBC264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56-4B4A-B556-B37F80ED77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56-4B4A-B556-B37F80ED77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56-4B4A-B556-B37F80ED77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56-4B4A-B556-B37F80ED77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56-4B4A-B556-B37F80ED779A}"/>
              </c:ext>
            </c:extLst>
          </c:dPt>
          <c:dLbls>
            <c:dLbl>
              <c:idx val="2"/>
              <c:layout>
                <c:manualLayout>
                  <c:x val="2.0210287611701879E-3"/>
                  <c:y val="-1.21626959541656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6-4B4A-B556-B37F80ED779A}"/>
                </c:ext>
              </c:extLst>
            </c:dLbl>
            <c:dLbl>
              <c:idx val="3"/>
              <c:layout>
                <c:manualLayout>
                  <c:x val="-8.4479328301997132E-4"/>
                  <c:y val="2.55396762045460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6-4B4A-B556-B37F80ED779A}"/>
                </c:ext>
              </c:extLst>
            </c:dLbl>
            <c:dLbl>
              <c:idx val="5"/>
              <c:layout>
                <c:manualLayout>
                  <c:x val="3.5312277708963474E-2"/>
                  <c:y val="-1.56474094926054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6-4B4A-B556-B37F80ED779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3.879</c:v>
                </c:pt>
                <c:pt idx="1">
                  <c:v>1.4546249999999998</c:v>
                </c:pt>
                <c:pt idx="2">
                  <c:v>1.4546249999999998</c:v>
                </c:pt>
                <c:pt idx="3">
                  <c:v>1.4546249999999998</c:v>
                </c:pt>
                <c:pt idx="4">
                  <c:v>0.96975</c:v>
                </c:pt>
                <c:pt idx="5">
                  <c:v>0.484875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56-4B4A-B556-B37F80ED779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9F-454C-B1CA-374A967717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9F-454C-B1CA-374A967717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9F-454C-B1CA-374A967717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9F-454C-B1CA-374A967717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9F-454C-B1CA-374A967717AE}"/>
              </c:ext>
            </c:extLst>
          </c:dPt>
          <c:dLbls>
            <c:dLbl>
              <c:idx val="1"/>
              <c:layout>
                <c:manualLayout>
                  <c:x val="-1.5366643079845659E-2"/>
                  <c:y val="3.238776042504571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F-454C-B1CA-374A967717AE}"/>
                </c:ext>
              </c:extLst>
            </c:dLbl>
            <c:dLbl>
              <c:idx val="2"/>
              <c:layout>
                <c:manualLayout>
                  <c:x val="5.6296260409683979E-4"/>
                  <c:y val="-1.246528293594252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F-454C-B1CA-374A967717AE}"/>
                </c:ext>
              </c:extLst>
            </c:dLbl>
            <c:dLbl>
              <c:idx val="4"/>
              <c:layout>
                <c:manualLayout>
                  <c:x val="-2.5466080396743199E-3"/>
                  <c:y val="1.39020576599347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40335513600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99F-454C-B1CA-374A967717AE}"/>
                </c:ext>
              </c:extLst>
            </c:dLbl>
            <c:dLbl>
              <c:idx val="5"/>
              <c:layout>
                <c:manualLayout>
                  <c:x val="2.9448278014551781E-2"/>
                  <c:y val="-2.4423801136001896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9F-454C-B1CA-374A967717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4.7410000000000005</c:v>
                </c:pt>
                <c:pt idx="1">
                  <c:v>1.7778750000000001</c:v>
                </c:pt>
                <c:pt idx="2">
                  <c:v>1.7778750000000001</c:v>
                </c:pt>
                <c:pt idx="3">
                  <c:v>1.7778750000000001</c:v>
                </c:pt>
                <c:pt idx="4">
                  <c:v>1.1852500000000001</c:v>
                </c:pt>
                <c:pt idx="5">
                  <c:v>0.59262500000000007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9F-454C-B1CA-374A967717A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E3-40E3-BCBC-50B582D0AA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E3-40E3-BCBC-50B582D0AA4E}"/>
              </c:ext>
            </c:extLst>
          </c:dPt>
          <c:dLbls>
            <c:dLbl>
              <c:idx val="1"/>
              <c:layout>
                <c:manualLayout>
                  <c:x val="1.4995139003083394E-2"/>
                  <c:y val="1.87658695576274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E3-40E3-BCBC-50B582D0AA4E}"/>
                </c:ext>
              </c:extLst>
            </c:dLbl>
            <c:dLbl>
              <c:idx val="4"/>
              <c:layout>
                <c:manualLayout>
                  <c:x val="-4.2350300161318979E-2"/>
                  <c:y val="-9.526526677971462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72073980320296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E3-40E3-BCBC-50B582D0AA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2.67</c:v>
                </c:pt>
                <c:pt idx="1">
                  <c:v>1.335</c:v>
                </c:pt>
                <c:pt idx="2">
                  <c:v>0.53400000000000003</c:v>
                </c:pt>
                <c:pt idx="3">
                  <c:v>0.53400000000000003</c:v>
                </c:pt>
                <c:pt idx="4">
                  <c:v>0.26700000000000002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E3-40E3-BCBC-50B582D0AA4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9E3-40E3-BCBC-50B582D0AA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9E3-40E3-BCBC-50B582D0AA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2.67</c:v>
                </c:pt>
                <c:pt idx="1">
                  <c:v>1.335</c:v>
                </c:pt>
                <c:pt idx="2">
                  <c:v>0.53400000000000003</c:v>
                </c:pt>
                <c:pt idx="3">
                  <c:v>0.53400000000000003</c:v>
                </c:pt>
                <c:pt idx="4">
                  <c:v>0.26700000000000002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E3-40E3-BCBC-50B582D0AA4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E3-40E3-BCBC-50B582D0AA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9E3-40E3-BCBC-50B582D0AA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E3-40E3-BCBC-50B582D0AA4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17-42D4-B03A-066ADE826F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17-42D4-B03A-066ADE826F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17-42D4-B03A-066ADE826F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17-42D4-B03A-066ADE826F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17-42D4-B03A-066ADE826FF1}"/>
              </c:ext>
            </c:extLst>
          </c:dPt>
          <c:dLbls>
            <c:dLbl>
              <c:idx val="4"/>
              <c:layout>
                <c:manualLayout>
                  <c:x val="-1.9644879369481883E-3"/>
                  <c:y val="3.8304294339090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7-42D4-B03A-066ADE826FF1}"/>
                </c:ext>
              </c:extLst>
            </c:dLbl>
            <c:dLbl>
              <c:idx val="5"/>
              <c:layout>
                <c:manualLayout>
                  <c:x val="4.4392524452887459E-2"/>
                  <c:y val="-2.70770850604865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17-42D4-B03A-066ADE826F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2.8480000000000008</c:v>
                </c:pt>
                <c:pt idx="1">
                  <c:v>1.0680000000000001</c:v>
                </c:pt>
                <c:pt idx="2">
                  <c:v>1.0680000000000001</c:v>
                </c:pt>
                <c:pt idx="3">
                  <c:v>0.71200000000000019</c:v>
                </c:pt>
                <c:pt idx="4">
                  <c:v>1.0680000000000001</c:v>
                </c:pt>
                <c:pt idx="5">
                  <c:v>0.35600000000000009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17-42D4-B03A-066ADE826FF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A6-44F8-AD44-C262D5CF82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A6-44F8-AD44-C262D5CF82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A6-44F8-AD44-C262D5CF82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A6-44F8-AD44-C262D5CF82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A6-44F8-AD44-C262D5CF8266}"/>
              </c:ext>
            </c:extLst>
          </c:dPt>
          <c:dLbls>
            <c:dLbl>
              <c:idx val="1"/>
              <c:layout>
                <c:manualLayout>
                  <c:x val="2.5530948036478672E-2"/>
                  <c:y val="9.759457041205911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6-44F8-AD44-C262D5CF8266}"/>
                </c:ext>
              </c:extLst>
            </c:dLbl>
            <c:dLbl>
              <c:idx val="2"/>
              <c:layout>
                <c:manualLayout>
                  <c:x val="-3.9947751852978481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6-44F8-AD44-C262D5CF8266}"/>
                </c:ext>
              </c:extLst>
            </c:dLbl>
            <c:dLbl>
              <c:idx val="4"/>
              <c:layout>
                <c:manualLayout>
                  <c:x val="1.8513131213376569E-2"/>
                  <c:y val="2.6943419657337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6-44F8-AD44-C262D5CF8266}"/>
                </c:ext>
              </c:extLst>
            </c:dLbl>
            <c:dLbl>
              <c:idx val="5"/>
              <c:layout>
                <c:manualLayout>
                  <c:x val="6.4350969567410876E-2"/>
                  <c:y val="-4.8617581398978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6-44F8-AD44-C262D5CF82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2.1360000000000001</c:v>
                </c:pt>
                <c:pt idx="1">
                  <c:v>0.80099999999999993</c:v>
                </c:pt>
                <c:pt idx="2">
                  <c:v>0.80099999999999993</c:v>
                </c:pt>
                <c:pt idx="3">
                  <c:v>0.80099999999999993</c:v>
                </c:pt>
                <c:pt idx="4">
                  <c:v>0.53400000000000003</c:v>
                </c:pt>
                <c:pt idx="5">
                  <c:v>0.26700000000000002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A6-44F8-AD44-C262D5CF826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3D-43FF-9231-7534252C11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3D-43FF-9231-7534252C11A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3D-43FF-9231-7534252C11A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3D-43FF-9231-7534252C11A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3D-43FF-9231-7534252C11A1}"/>
              </c:ext>
            </c:extLst>
          </c:dPt>
          <c:dLbls>
            <c:dLbl>
              <c:idx val="1"/>
              <c:layout>
                <c:manualLayout>
                  <c:x val="3.6811162730897351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D-43FF-9231-7534252C11A1}"/>
                </c:ext>
              </c:extLst>
            </c:dLbl>
            <c:dLbl>
              <c:idx val="2"/>
              <c:layout>
                <c:manualLayout>
                  <c:x val="2.021028761170161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D-43FF-9231-7534252C11A1}"/>
                </c:ext>
              </c:extLst>
            </c:dLbl>
            <c:dLbl>
              <c:idx val="3"/>
              <c:layout>
                <c:manualLayout>
                  <c:x val="6.3411902757700193E-4"/>
                  <c:y val="2.7713236537446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D-43FF-9231-7534252C11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3.2040000000000002</c:v>
                </c:pt>
                <c:pt idx="1">
                  <c:v>1.2015</c:v>
                </c:pt>
                <c:pt idx="2">
                  <c:v>1.2015</c:v>
                </c:pt>
                <c:pt idx="3">
                  <c:v>1.2015</c:v>
                </c:pt>
                <c:pt idx="4">
                  <c:v>0.80100000000000005</c:v>
                </c:pt>
                <c:pt idx="5">
                  <c:v>0.40050000000000002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3D-43FF-9231-7534252C11A1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3D-43FF-9231-7534252C11A1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3D-43FF-9231-7534252C11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3D-43FF-9231-7534252C11A1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93D-43FF-9231-7534252C11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93D-43FF-9231-7534252C11A1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93D-43FF-9231-7534252C11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0.80100000000000005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93D-43FF-9231-7534252C11A1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93D-43FF-9231-7534252C11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0.40050000000000002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93D-43FF-9231-7534252C11A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391150" y="1238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305425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857875" y="3238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810250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343525" y="1047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534025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0542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24827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2768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workbookViewId="0">
      <selection activeCell="A3" sqref="A3"/>
    </sheetView>
  </sheetViews>
  <sheetFormatPr defaultRowHeight="13.2" x14ac:dyDescent="0.25"/>
  <cols>
    <col min="1" max="1" width="21.109375" customWidth="1"/>
    <col min="3" max="3" width="9.109375" style="1"/>
    <col min="4" max="4" width="10" customWidth="1"/>
  </cols>
  <sheetData>
    <row r="1" spans="1:256" x14ac:dyDescent="0.25">
      <c r="A1" s="4" t="s">
        <v>43</v>
      </c>
      <c r="B1" s="4"/>
      <c r="C1" s="5"/>
      <c r="D1" s="6">
        <v>0.3</v>
      </c>
    </row>
    <row r="2" spans="1:256" x14ac:dyDescent="0.25">
      <c r="A2" s="7">
        <v>21.55</v>
      </c>
      <c r="B2" s="4"/>
      <c r="C2" s="5"/>
      <c r="D2" s="8" t="b">
        <f>D4=A2*D1*C4</f>
        <v>1</v>
      </c>
    </row>
    <row r="3" spans="1:256" x14ac:dyDescent="0.25">
      <c r="A3" s="13">
        <v>45078</v>
      </c>
      <c r="B3" s="4"/>
      <c r="C3" s="5"/>
      <c r="D3" s="4"/>
    </row>
    <row r="4" spans="1:256" x14ac:dyDescent="0.25">
      <c r="A4" s="4" t="s">
        <v>7</v>
      </c>
      <c r="B4" s="5"/>
      <c r="C4" s="5">
        <v>0.5</v>
      </c>
      <c r="D4" s="7">
        <f>A2*D1*C4</f>
        <v>3.2324999999999999</v>
      </c>
    </row>
    <row r="5" spans="1:256" x14ac:dyDescent="0.25">
      <c r="A5" s="4" t="s">
        <v>8</v>
      </c>
      <c r="B5" s="5"/>
      <c r="C5" s="5">
        <v>0.25</v>
      </c>
      <c r="D5" s="8">
        <f>A2*D1*C5</f>
        <v>1.61625</v>
      </c>
    </row>
    <row r="6" spans="1:256" x14ac:dyDescent="0.25">
      <c r="A6" s="4" t="s">
        <v>9</v>
      </c>
      <c r="B6" s="5"/>
      <c r="C6" s="5">
        <v>0.1</v>
      </c>
      <c r="D6" s="8">
        <f>A2*D1*C6</f>
        <v>0.64650000000000007</v>
      </c>
    </row>
    <row r="7" spans="1:256" x14ac:dyDescent="0.25">
      <c r="A7" s="4" t="s">
        <v>10</v>
      </c>
      <c r="B7" s="5"/>
      <c r="C7" s="5">
        <v>0.1</v>
      </c>
      <c r="D7" s="8">
        <f>A2*D1*C7</f>
        <v>0.64650000000000007</v>
      </c>
    </row>
    <row r="8" spans="1:256" x14ac:dyDescent="0.25">
      <c r="A8" s="4" t="s">
        <v>11</v>
      </c>
      <c r="B8" s="5"/>
      <c r="C8" s="5">
        <v>0.05</v>
      </c>
      <c r="D8" s="8">
        <f>A2*D1*C8</f>
        <v>0.32325000000000004</v>
      </c>
    </row>
    <row r="9" spans="1:256" x14ac:dyDescent="0.25">
      <c r="A9" s="4"/>
      <c r="B9" s="4"/>
      <c r="C9" s="5"/>
      <c r="D9" s="4"/>
    </row>
    <row r="10" spans="1:256" x14ac:dyDescent="0.25">
      <c r="A10" s="4" t="s">
        <v>0</v>
      </c>
      <c r="B10" s="4"/>
      <c r="C10" s="5">
        <f>C4+C5+C6+C7+C8</f>
        <v>1</v>
      </c>
      <c r="D10" s="7">
        <f>D4+D5+D6+D7+D8</f>
        <v>6.4649999999999999</v>
      </c>
    </row>
    <row r="13" spans="1:256" x14ac:dyDescent="0.25">
      <c r="E13" t="s">
        <v>44</v>
      </c>
    </row>
    <row r="16" spans="1:256" s="9" customFormat="1" x14ac:dyDescent="0.25">
      <c r="A16" s="18" t="s">
        <v>47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5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5">
      <c r="A18" s="18" t="s">
        <v>45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5">
      <c r="A19" t="s">
        <v>20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5">
      <c r="A20" t="s">
        <v>12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5">
      <c r="A21" t="s">
        <v>13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5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5">
      <c r="A23" t="s">
        <v>14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5">
      <c r="A24" t="s">
        <v>15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5">
      <c r="A25" t="s">
        <v>16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5">
      <c r="A26" t="s">
        <v>17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5">
      <c r="A27" t="s">
        <v>30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5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5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5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5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5">
      <c r="A32" t="s">
        <v>27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5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5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4"/>
  <sheetViews>
    <sheetView workbookViewId="0">
      <selection activeCell="A3" sqref="A3"/>
    </sheetView>
  </sheetViews>
  <sheetFormatPr defaultRowHeight="13.2" x14ac:dyDescent="0.25"/>
  <cols>
    <col min="1" max="1" width="24.6640625" customWidth="1"/>
  </cols>
  <sheetData>
    <row r="1" spans="1:4" x14ac:dyDescent="0.25">
      <c r="A1" s="4" t="s">
        <v>3</v>
      </c>
      <c r="B1" s="5"/>
      <c r="C1" s="5"/>
      <c r="D1" s="6">
        <v>0.55000000000000004</v>
      </c>
    </row>
    <row r="2" spans="1:4" x14ac:dyDescent="0.25">
      <c r="A2" s="7">
        <v>17.8</v>
      </c>
      <c r="B2" s="5"/>
      <c r="C2" s="5"/>
      <c r="D2" s="4" t="b">
        <f>D4=A2*D1*C4</f>
        <v>1</v>
      </c>
    </row>
    <row r="3" spans="1:4" s="12" customFormat="1" x14ac:dyDescent="0.25">
      <c r="A3" s="13">
        <v>45078</v>
      </c>
      <c r="B3" s="10"/>
      <c r="C3" s="10"/>
      <c r="D3" s="11"/>
    </row>
    <row r="4" spans="1:4" x14ac:dyDescent="0.25">
      <c r="A4" s="4" t="s">
        <v>31</v>
      </c>
      <c r="B4" s="5"/>
      <c r="C4" s="5">
        <v>0.4</v>
      </c>
      <c r="D4" s="7">
        <f>A2*D1*C4</f>
        <v>3.9160000000000004</v>
      </c>
    </row>
    <row r="5" spans="1:4" x14ac:dyDescent="0.25">
      <c r="A5" s="4" t="s">
        <v>32</v>
      </c>
      <c r="B5" s="5"/>
      <c r="C5" s="5">
        <v>0.15</v>
      </c>
      <c r="D5" s="7">
        <f>A2*D1*C5</f>
        <v>1.4685000000000001</v>
      </c>
    </row>
    <row r="6" spans="1:4" x14ac:dyDescent="0.25">
      <c r="A6" s="4" t="s">
        <v>33</v>
      </c>
      <c r="B6" s="5"/>
      <c r="C6" s="5">
        <v>0.15</v>
      </c>
      <c r="D6" s="7">
        <f>A2*D1*C6</f>
        <v>1.4685000000000001</v>
      </c>
    </row>
    <row r="7" spans="1:4" x14ac:dyDescent="0.25">
      <c r="A7" s="4" t="s">
        <v>38</v>
      </c>
      <c r="B7" s="5"/>
      <c r="C7" s="5">
        <v>0.15</v>
      </c>
      <c r="D7" s="7">
        <f>A2*D1*C7</f>
        <v>1.4685000000000001</v>
      </c>
    </row>
    <row r="8" spans="1:4" x14ac:dyDescent="0.25">
      <c r="A8" s="4" t="s">
        <v>40</v>
      </c>
      <c r="B8" s="5"/>
      <c r="C8" s="5">
        <v>0.1</v>
      </c>
      <c r="D8" s="7">
        <f>A2*D1*C8</f>
        <v>0.97900000000000009</v>
      </c>
    </row>
    <row r="9" spans="1:4" x14ac:dyDescent="0.25">
      <c r="A9" s="4" t="s">
        <v>41</v>
      </c>
      <c r="B9" s="5"/>
      <c r="C9" s="5">
        <v>0.05</v>
      </c>
      <c r="D9" s="7">
        <f>A2*D1*C9</f>
        <v>0.48950000000000005</v>
      </c>
    </row>
    <row r="10" spans="1:4" x14ac:dyDescent="0.25">
      <c r="A10" s="4"/>
      <c r="B10" s="5"/>
      <c r="C10" s="5"/>
      <c r="D10" s="7"/>
    </row>
    <row r="11" spans="1:4" x14ac:dyDescent="0.25">
      <c r="A11" s="4" t="s">
        <v>6</v>
      </c>
      <c r="B11" s="5"/>
      <c r="C11" s="5">
        <f>C4+C5+C6+C7+C8+C9</f>
        <v>1</v>
      </c>
      <c r="D11" s="7">
        <f>D4+D5+D6+D7+D8+D9</f>
        <v>9.7900000000000027</v>
      </c>
    </row>
    <row r="14" spans="1:4" x14ac:dyDescent="0.25">
      <c r="D14" t="s">
        <v>44</v>
      </c>
    </row>
    <row r="16" spans="1:4" x14ac:dyDescent="0.25">
      <c r="A16" s="18" t="s">
        <v>47</v>
      </c>
    </row>
    <row r="17" spans="1:8" x14ac:dyDescent="0.25">
      <c r="C17" s="1"/>
      <c r="H17" s="18"/>
    </row>
    <row r="18" spans="1:8" x14ac:dyDescent="0.25">
      <c r="A18" s="18" t="s">
        <v>45</v>
      </c>
      <c r="C18" s="1"/>
    </row>
    <row r="19" spans="1:8" x14ac:dyDescent="0.25">
      <c r="A19" t="s">
        <v>21</v>
      </c>
      <c r="C19" s="1"/>
    </row>
    <row r="20" spans="1:8" x14ac:dyDescent="0.25">
      <c r="A20" t="s">
        <v>22</v>
      </c>
      <c r="C20" s="1"/>
    </row>
    <row r="21" spans="1:8" x14ac:dyDescent="0.25">
      <c r="A21" t="s">
        <v>13</v>
      </c>
      <c r="C21" s="1"/>
    </row>
    <row r="22" spans="1:8" x14ac:dyDescent="0.25">
      <c r="C22" s="1"/>
    </row>
    <row r="23" spans="1:8" x14ac:dyDescent="0.25">
      <c r="A23" t="s">
        <v>14</v>
      </c>
      <c r="C23" s="1"/>
    </row>
    <row r="24" spans="1:8" x14ac:dyDescent="0.25">
      <c r="A24" t="s">
        <v>23</v>
      </c>
      <c r="C24" s="1"/>
    </row>
    <row r="25" spans="1:8" x14ac:dyDescent="0.25">
      <c r="A25" t="s">
        <v>16</v>
      </c>
      <c r="C25" s="1"/>
    </row>
    <row r="26" spans="1:8" x14ac:dyDescent="0.25">
      <c r="A26" t="s">
        <v>17</v>
      </c>
      <c r="C26" s="1"/>
    </row>
    <row r="27" spans="1:8" x14ac:dyDescent="0.25">
      <c r="A27" t="s">
        <v>42</v>
      </c>
      <c r="C27" s="1"/>
    </row>
    <row r="28" spans="1:8" x14ac:dyDescent="0.25">
      <c r="C28" s="1"/>
    </row>
    <row r="29" spans="1:8" x14ac:dyDescent="0.25">
      <c r="A29" t="s">
        <v>24</v>
      </c>
      <c r="C29" s="1"/>
    </row>
    <row r="30" spans="1:8" x14ac:dyDescent="0.25">
      <c r="A30" t="s">
        <v>19</v>
      </c>
      <c r="C30" s="1"/>
    </row>
    <row r="31" spans="1:8" x14ac:dyDescent="0.25">
      <c r="C31" s="1"/>
    </row>
    <row r="32" spans="1:8" x14ac:dyDescent="0.25">
      <c r="A32" t="s">
        <v>28</v>
      </c>
      <c r="C32" s="1"/>
    </row>
    <row r="33" spans="3:3" x14ac:dyDescent="0.25">
      <c r="C33" s="1"/>
    </row>
    <row r="34" spans="3:3" x14ac:dyDescent="0.25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A3" sqref="A3"/>
    </sheetView>
  </sheetViews>
  <sheetFormatPr defaultRowHeight="13.2" x14ac:dyDescent="0.25"/>
  <cols>
    <col min="1" max="1" width="24.6640625" customWidth="1"/>
    <col min="3" max="3" width="9.109375" style="1"/>
  </cols>
  <sheetData>
    <row r="1" spans="1:5" x14ac:dyDescent="0.25">
      <c r="A1" s="4" t="s">
        <v>4</v>
      </c>
      <c r="B1" s="4"/>
      <c r="C1" s="5"/>
      <c r="D1" s="6">
        <v>0.4</v>
      </c>
    </row>
    <row r="2" spans="1:5" x14ac:dyDescent="0.25">
      <c r="A2" s="7">
        <v>21.55</v>
      </c>
      <c r="B2" s="4"/>
      <c r="C2" s="5"/>
      <c r="D2" s="8" t="b">
        <f>D4=A2*D1*C4</f>
        <v>1</v>
      </c>
    </row>
    <row r="3" spans="1:5" s="12" customFormat="1" x14ac:dyDescent="0.25">
      <c r="A3" s="13">
        <v>45078</v>
      </c>
      <c r="B3" s="11"/>
      <c r="C3" s="10"/>
      <c r="D3" s="11"/>
    </row>
    <row r="4" spans="1:5" x14ac:dyDescent="0.25">
      <c r="A4" s="4" t="s">
        <v>36</v>
      </c>
      <c r="B4" s="5"/>
      <c r="C4" s="5">
        <v>0.4</v>
      </c>
      <c r="D4" s="7">
        <f>A2*D1*C4</f>
        <v>3.4480000000000004</v>
      </c>
    </row>
    <row r="5" spans="1:5" x14ac:dyDescent="0.25">
      <c r="A5" s="4" t="s">
        <v>37</v>
      </c>
      <c r="B5" s="5"/>
      <c r="C5" s="5">
        <v>0.15</v>
      </c>
      <c r="D5" s="8">
        <f>A2*D1*C5</f>
        <v>1.2930000000000001</v>
      </c>
    </row>
    <row r="6" spans="1:5" x14ac:dyDescent="0.25">
      <c r="A6" s="4" t="s">
        <v>33</v>
      </c>
      <c r="B6" s="5"/>
      <c r="C6" s="5">
        <v>0.15</v>
      </c>
      <c r="D6" s="8">
        <f>A2*D1*C6</f>
        <v>1.2930000000000001</v>
      </c>
    </row>
    <row r="7" spans="1:5" x14ac:dyDescent="0.25">
      <c r="A7" s="4" t="s">
        <v>35</v>
      </c>
      <c r="B7" s="5"/>
      <c r="C7" s="5">
        <v>0.1</v>
      </c>
      <c r="D7" s="8">
        <f>A2*D1*C7</f>
        <v>0.8620000000000001</v>
      </c>
    </row>
    <row r="8" spans="1:5" x14ac:dyDescent="0.25">
      <c r="A8" s="4" t="s">
        <v>38</v>
      </c>
      <c r="B8" s="5"/>
      <c r="C8" s="5">
        <v>0.15</v>
      </c>
      <c r="D8" s="8">
        <f>A2*D1*C8</f>
        <v>1.2930000000000001</v>
      </c>
    </row>
    <row r="9" spans="1:5" x14ac:dyDescent="0.25">
      <c r="A9" s="11" t="s">
        <v>41</v>
      </c>
      <c r="B9" s="5"/>
      <c r="C9" s="5">
        <v>0.05</v>
      </c>
      <c r="D9" s="8">
        <f>A2*D1*C9</f>
        <v>0.43100000000000005</v>
      </c>
    </row>
    <row r="10" spans="1:5" x14ac:dyDescent="0.25">
      <c r="A10" s="4"/>
      <c r="B10" s="4"/>
      <c r="C10" s="5"/>
      <c r="D10" s="4"/>
    </row>
    <row r="11" spans="1:5" x14ac:dyDescent="0.25">
      <c r="A11" s="4" t="s">
        <v>1</v>
      </c>
      <c r="B11" s="4"/>
      <c r="C11" s="5">
        <f>C4+C5+C6+C7+C8+C9</f>
        <v>1</v>
      </c>
      <c r="D11" s="7">
        <f>D4+D5+D6+D7+D8+D9</f>
        <v>8.620000000000001</v>
      </c>
    </row>
    <row r="14" spans="1:5" x14ac:dyDescent="0.25">
      <c r="E14" t="s">
        <v>44</v>
      </c>
    </row>
    <row r="16" spans="1:5" x14ac:dyDescent="0.25">
      <c r="A16" s="18" t="s">
        <v>47</v>
      </c>
      <c r="C16"/>
    </row>
    <row r="18" spans="1:1" x14ac:dyDescent="0.25">
      <c r="A18" s="18" t="s">
        <v>45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13</v>
      </c>
    </row>
    <row r="23" spans="1:1" x14ac:dyDescent="0.25">
      <c r="A23" t="s">
        <v>14</v>
      </c>
    </row>
    <row r="24" spans="1:1" x14ac:dyDescent="0.25">
      <c r="A24" t="s">
        <v>23</v>
      </c>
    </row>
    <row r="25" spans="1:1" x14ac:dyDescent="0.25">
      <c r="A25" t="s">
        <v>16</v>
      </c>
    </row>
    <row r="26" spans="1:1" x14ac:dyDescent="0.25">
      <c r="A26" t="s">
        <v>17</v>
      </c>
    </row>
    <row r="27" spans="1:1" x14ac:dyDescent="0.25">
      <c r="A27" t="s">
        <v>29</v>
      </c>
    </row>
    <row r="29" spans="1:1" x14ac:dyDescent="0.25">
      <c r="A29" t="s">
        <v>24</v>
      </c>
    </row>
    <row r="30" spans="1:1" x14ac:dyDescent="0.25">
      <c r="A30" t="s">
        <v>19</v>
      </c>
    </row>
    <row r="32" spans="1:1" x14ac:dyDescent="0.25">
      <c r="A32" t="s">
        <v>25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A3" sqref="A3"/>
    </sheetView>
  </sheetViews>
  <sheetFormatPr defaultRowHeight="13.2" x14ac:dyDescent="0.25"/>
  <cols>
    <col min="1" max="1" width="23.88671875" customWidth="1"/>
    <col min="2" max="3" width="9.109375" style="1"/>
  </cols>
  <sheetData>
    <row r="1" spans="1:5" x14ac:dyDescent="0.25">
      <c r="A1" s="4" t="s">
        <v>3</v>
      </c>
      <c r="B1" s="5"/>
      <c r="C1" s="5"/>
      <c r="D1" s="6">
        <v>0.3</v>
      </c>
      <c r="E1" s="3"/>
    </row>
    <row r="2" spans="1:5" x14ac:dyDescent="0.25">
      <c r="A2" s="7">
        <v>21.55</v>
      </c>
      <c r="B2" s="5"/>
      <c r="C2" s="5"/>
      <c r="D2" s="4" t="b">
        <f>D4=A2*D1*C4</f>
        <v>1</v>
      </c>
    </row>
    <row r="3" spans="1:5" x14ac:dyDescent="0.25">
      <c r="A3" s="13">
        <v>45078</v>
      </c>
      <c r="B3" s="5"/>
      <c r="C3" s="5"/>
      <c r="D3" s="4"/>
    </row>
    <row r="4" spans="1:5" x14ac:dyDescent="0.25">
      <c r="A4" s="4" t="s">
        <v>31</v>
      </c>
      <c r="B4" s="5"/>
      <c r="C4" s="5">
        <v>0.4</v>
      </c>
      <c r="D4" s="7">
        <f>A2*D1*C4</f>
        <v>2.5860000000000003</v>
      </c>
      <c r="E4" s="2"/>
    </row>
    <row r="5" spans="1:5" x14ac:dyDescent="0.25">
      <c r="A5" s="4" t="s">
        <v>32</v>
      </c>
      <c r="B5" s="5"/>
      <c r="C5" s="5">
        <v>0.15</v>
      </c>
      <c r="D5" s="7">
        <f>A2*D1*C5</f>
        <v>0.96974999999999989</v>
      </c>
      <c r="E5" s="2"/>
    </row>
    <row r="6" spans="1:5" x14ac:dyDescent="0.25">
      <c r="A6" s="4" t="s">
        <v>33</v>
      </c>
      <c r="B6" s="5"/>
      <c r="C6" s="5">
        <v>0.15</v>
      </c>
      <c r="D6" s="7">
        <f>A2*D1*C6</f>
        <v>0.96974999999999989</v>
      </c>
      <c r="E6" s="2"/>
    </row>
    <row r="7" spans="1:5" x14ac:dyDescent="0.25">
      <c r="A7" s="4" t="s">
        <v>34</v>
      </c>
      <c r="B7" s="5"/>
      <c r="C7" s="5">
        <v>0.15</v>
      </c>
      <c r="D7" s="7">
        <f>A2*D1*C7</f>
        <v>0.96974999999999989</v>
      </c>
      <c r="E7" s="2"/>
    </row>
    <row r="8" spans="1:5" x14ac:dyDescent="0.25">
      <c r="A8" s="4" t="s">
        <v>35</v>
      </c>
      <c r="B8" s="5"/>
      <c r="C8" s="5">
        <v>0.1</v>
      </c>
      <c r="D8" s="7">
        <f>A2*D1*C8</f>
        <v>0.64650000000000007</v>
      </c>
      <c r="E8" s="2"/>
    </row>
    <row r="9" spans="1:5" x14ac:dyDescent="0.25">
      <c r="A9" s="4" t="s">
        <v>11</v>
      </c>
      <c r="B9" s="5"/>
      <c r="C9" s="5">
        <v>0.05</v>
      </c>
      <c r="D9" s="7">
        <f>A2*D1*C9</f>
        <v>0.32325000000000004</v>
      </c>
      <c r="E9" s="2"/>
    </row>
    <row r="10" spans="1:5" x14ac:dyDescent="0.25">
      <c r="A10" s="4"/>
      <c r="B10" s="5"/>
      <c r="C10" s="5"/>
      <c r="D10" s="7"/>
      <c r="E10" s="2"/>
    </row>
    <row r="11" spans="1:5" x14ac:dyDescent="0.25">
      <c r="A11" s="4" t="s">
        <v>2</v>
      </c>
      <c r="B11" s="5"/>
      <c r="C11" s="5">
        <f>C4+C5+C6+C7+C8+C9</f>
        <v>1</v>
      </c>
      <c r="D11" s="7">
        <f>D4+D5+D6+D7+D8+D9</f>
        <v>6.4649999999999999</v>
      </c>
      <c r="E11" s="2"/>
    </row>
    <row r="14" spans="1:5" x14ac:dyDescent="0.25">
      <c r="E14" t="s">
        <v>44</v>
      </c>
    </row>
    <row r="16" spans="1:5" x14ac:dyDescent="0.25">
      <c r="A16" s="18" t="s">
        <v>47</v>
      </c>
      <c r="B16"/>
      <c r="C16"/>
    </row>
    <row r="17" spans="1:2" x14ac:dyDescent="0.25">
      <c r="B17"/>
    </row>
    <row r="18" spans="1:2" x14ac:dyDescent="0.25">
      <c r="A18" s="18" t="s">
        <v>45</v>
      </c>
      <c r="B18"/>
    </row>
    <row r="19" spans="1:2" x14ac:dyDescent="0.25">
      <c r="A19" t="s">
        <v>21</v>
      </c>
      <c r="B19"/>
    </row>
    <row r="20" spans="1:2" x14ac:dyDescent="0.25">
      <c r="A20" t="s">
        <v>22</v>
      </c>
      <c r="B20"/>
    </row>
    <row r="21" spans="1:2" x14ac:dyDescent="0.25">
      <c r="A21" t="s">
        <v>13</v>
      </c>
      <c r="B21"/>
    </row>
    <row r="22" spans="1:2" x14ac:dyDescent="0.25">
      <c r="B22"/>
    </row>
    <row r="23" spans="1:2" x14ac:dyDescent="0.25">
      <c r="A23" t="s">
        <v>14</v>
      </c>
      <c r="B23"/>
    </row>
    <row r="24" spans="1:2" x14ac:dyDescent="0.25">
      <c r="A24" t="s">
        <v>23</v>
      </c>
      <c r="B24"/>
    </row>
    <row r="25" spans="1:2" x14ac:dyDescent="0.25">
      <c r="A25" t="s">
        <v>16</v>
      </c>
      <c r="B25"/>
    </row>
    <row r="26" spans="1:2" x14ac:dyDescent="0.25">
      <c r="A26" t="s">
        <v>17</v>
      </c>
      <c r="B26"/>
    </row>
    <row r="27" spans="1:2" x14ac:dyDescent="0.25">
      <c r="A27" t="s">
        <v>30</v>
      </c>
      <c r="B27"/>
    </row>
    <row r="28" spans="1:2" x14ac:dyDescent="0.25">
      <c r="B28"/>
    </row>
    <row r="29" spans="1:2" x14ac:dyDescent="0.25">
      <c r="A29" t="s">
        <v>24</v>
      </c>
      <c r="B29"/>
    </row>
    <row r="30" spans="1:2" x14ac:dyDescent="0.25">
      <c r="A30" t="s">
        <v>19</v>
      </c>
      <c r="B30"/>
    </row>
    <row r="31" spans="1:2" x14ac:dyDescent="0.25">
      <c r="B31"/>
    </row>
    <row r="32" spans="1:2" x14ac:dyDescent="0.25">
      <c r="A32" t="s">
        <v>27</v>
      </c>
      <c r="B32"/>
    </row>
    <row r="33" spans="2:2" x14ac:dyDescent="0.25">
      <c r="B33"/>
    </row>
    <row r="34" spans="2:2" x14ac:dyDescent="0.25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tabSelected="1" workbookViewId="0">
      <selection activeCell="A3" sqref="A3"/>
    </sheetView>
  </sheetViews>
  <sheetFormatPr defaultRowHeight="13.2" x14ac:dyDescent="0.25"/>
  <cols>
    <col min="1" max="1" width="24.33203125" customWidth="1"/>
  </cols>
  <sheetData>
    <row r="1" spans="1:5" x14ac:dyDescent="0.25">
      <c r="A1" s="4" t="s">
        <v>3</v>
      </c>
      <c r="B1" s="5"/>
      <c r="C1" s="5"/>
      <c r="D1" s="6">
        <v>0.45</v>
      </c>
    </row>
    <row r="2" spans="1:5" x14ac:dyDescent="0.25">
      <c r="A2" s="7">
        <v>21.55</v>
      </c>
      <c r="B2" s="5"/>
      <c r="C2" s="5"/>
      <c r="D2" s="4" t="b">
        <f>D4=A2*D1*C4</f>
        <v>1</v>
      </c>
    </row>
    <row r="3" spans="1:5" x14ac:dyDescent="0.25">
      <c r="A3" s="13">
        <v>45078</v>
      </c>
      <c r="B3" s="5"/>
      <c r="C3" s="5"/>
      <c r="D3" s="4"/>
    </row>
    <row r="4" spans="1:5" x14ac:dyDescent="0.25">
      <c r="A4" s="4" t="s">
        <v>31</v>
      </c>
      <c r="B4" s="5"/>
      <c r="C4" s="5">
        <v>0.4</v>
      </c>
      <c r="D4" s="7">
        <f>A2*D1*C4</f>
        <v>3.879</v>
      </c>
    </row>
    <row r="5" spans="1:5" x14ac:dyDescent="0.25">
      <c r="A5" s="4" t="s">
        <v>32</v>
      </c>
      <c r="B5" s="5"/>
      <c r="C5" s="5">
        <v>0.15</v>
      </c>
      <c r="D5" s="7">
        <f>A2*D1*C5</f>
        <v>1.4546249999999998</v>
      </c>
    </row>
    <row r="6" spans="1:5" x14ac:dyDescent="0.25">
      <c r="A6" s="4" t="s">
        <v>33</v>
      </c>
      <c r="B6" s="5"/>
      <c r="C6" s="5">
        <v>0.15</v>
      </c>
      <c r="D6" s="7">
        <f>A2*D1*C6</f>
        <v>1.4546249999999998</v>
      </c>
    </row>
    <row r="7" spans="1:5" x14ac:dyDescent="0.25">
      <c r="A7" s="4" t="s">
        <v>38</v>
      </c>
      <c r="B7" s="5"/>
      <c r="C7" s="5">
        <v>0.15</v>
      </c>
      <c r="D7" s="7">
        <f>A2*D1*C7</f>
        <v>1.4546249999999998</v>
      </c>
    </row>
    <row r="8" spans="1:5" x14ac:dyDescent="0.25">
      <c r="A8" s="4" t="s">
        <v>35</v>
      </c>
      <c r="B8" s="5"/>
      <c r="C8" s="5">
        <v>0.1</v>
      </c>
      <c r="D8" s="7">
        <f>A2*D1*C8</f>
        <v>0.96975</v>
      </c>
    </row>
    <row r="9" spans="1:5" x14ac:dyDescent="0.25">
      <c r="A9" s="4" t="s">
        <v>11</v>
      </c>
      <c r="B9" s="5"/>
      <c r="C9" s="5">
        <v>0.05</v>
      </c>
      <c r="D9" s="7">
        <f>A2*D1*C9</f>
        <v>0.484875</v>
      </c>
    </row>
    <row r="10" spans="1:5" x14ac:dyDescent="0.25">
      <c r="A10" s="4"/>
      <c r="B10" s="5"/>
      <c r="C10" s="5"/>
      <c r="D10" s="7"/>
    </row>
    <row r="11" spans="1:5" x14ac:dyDescent="0.25">
      <c r="A11" s="4" t="s">
        <v>5</v>
      </c>
      <c r="B11" s="5"/>
      <c r="C11" s="5">
        <f>C4+C5+C6+C7+C8+C9</f>
        <v>1</v>
      </c>
      <c r="D11" s="7">
        <f>D4+D5+D6+D7+D8+D9</f>
        <v>9.6974999999999998</v>
      </c>
    </row>
    <row r="13" spans="1:5" x14ac:dyDescent="0.25">
      <c r="E13" t="s">
        <v>44</v>
      </c>
    </row>
    <row r="16" spans="1:5" x14ac:dyDescent="0.25">
      <c r="A16" s="18" t="s">
        <v>47</v>
      </c>
    </row>
    <row r="17" spans="1:3" x14ac:dyDescent="0.25">
      <c r="C17" s="1"/>
    </row>
    <row r="18" spans="1:3" x14ac:dyDescent="0.25">
      <c r="A18" s="18" t="s">
        <v>45</v>
      </c>
      <c r="C18" s="1"/>
    </row>
    <row r="19" spans="1:3" x14ac:dyDescent="0.25">
      <c r="A19" t="s">
        <v>26</v>
      </c>
      <c r="C19" s="1"/>
    </row>
    <row r="20" spans="1:3" x14ac:dyDescent="0.25">
      <c r="A20" t="s">
        <v>22</v>
      </c>
      <c r="C20" s="1"/>
    </row>
    <row r="21" spans="1:3" x14ac:dyDescent="0.25">
      <c r="A21" t="s">
        <v>13</v>
      </c>
      <c r="C21" s="1"/>
    </row>
    <row r="22" spans="1:3" x14ac:dyDescent="0.25">
      <c r="C22" s="1"/>
    </row>
    <row r="23" spans="1:3" x14ac:dyDescent="0.25">
      <c r="A23" t="s">
        <v>14</v>
      </c>
      <c r="C23" s="1"/>
    </row>
    <row r="24" spans="1:3" x14ac:dyDescent="0.25">
      <c r="A24" t="s">
        <v>23</v>
      </c>
      <c r="C24" s="1"/>
    </row>
    <row r="25" spans="1:3" x14ac:dyDescent="0.25">
      <c r="A25" t="s">
        <v>16</v>
      </c>
      <c r="C25" s="1"/>
    </row>
    <row r="26" spans="1:3" x14ac:dyDescent="0.25">
      <c r="A26" t="s">
        <v>17</v>
      </c>
      <c r="C26" s="1"/>
    </row>
    <row r="27" spans="1:3" x14ac:dyDescent="0.25">
      <c r="A27" t="s">
        <v>39</v>
      </c>
      <c r="C27" s="1"/>
    </row>
    <row r="28" spans="1:3" x14ac:dyDescent="0.25">
      <c r="C28" s="1"/>
    </row>
    <row r="29" spans="1:3" x14ac:dyDescent="0.25">
      <c r="A29" t="s">
        <v>18</v>
      </c>
      <c r="C29" s="1"/>
    </row>
    <row r="30" spans="1:3" x14ac:dyDescent="0.25">
      <c r="A30" t="s">
        <v>19</v>
      </c>
      <c r="C30" s="1"/>
    </row>
    <row r="31" spans="1:3" x14ac:dyDescent="0.25">
      <c r="C31" s="1"/>
    </row>
    <row r="32" spans="1:3" x14ac:dyDescent="0.25">
      <c r="A32" t="s">
        <v>27</v>
      </c>
      <c r="C32" s="1"/>
    </row>
    <row r="33" spans="3:3" x14ac:dyDescent="0.25">
      <c r="C33" s="1"/>
    </row>
    <row r="34" spans="3:3" x14ac:dyDescent="0.25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A3" sqref="A3"/>
    </sheetView>
  </sheetViews>
  <sheetFormatPr defaultRowHeight="13.2" x14ac:dyDescent="0.25"/>
  <cols>
    <col min="1" max="1" width="24.6640625" customWidth="1"/>
  </cols>
  <sheetData>
    <row r="1" spans="1:4" x14ac:dyDescent="0.25">
      <c r="A1" s="4" t="s">
        <v>3</v>
      </c>
      <c r="B1" s="5"/>
      <c r="C1" s="5"/>
      <c r="D1" s="6">
        <v>0.55000000000000004</v>
      </c>
    </row>
    <row r="2" spans="1:4" x14ac:dyDescent="0.25">
      <c r="A2" s="7">
        <v>21.55</v>
      </c>
      <c r="B2" s="5"/>
      <c r="C2" s="5"/>
      <c r="D2" s="4" t="b">
        <f>D4=A2*D1*C4</f>
        <v>1</v>
      </c>
    </row>
    <row r="3" spans="1:4" x14ac:dyDescent="0.25">
      <c r="A3" s="13">
        <v>45078</v>
      </c>
      <c r="B3" s="5"/>
      <c r="C3" s="5"/>
      <c r="D3" s="4"/>
    </row>
    <row r="4" spans="1:4" x14ac:dyDescent="0.25">
      <c r="A4" s="4" t="s">
        <v>31</v>
      </c>
      <c r="B4" s="5"/>
      <c r="C4" s="5">
        <v>0.4</v>
      </c>
      <c r="D4" s="7">
        <f>A2*D1*C4</f>
        <v>4.7410000000000005</v>
      </c>
    </row>
    <row r="5" spans="1:4" x14ac:dyDescent="0.25">
      <c r="A5" s="4" t="s">
        <v>32</v>
      </c>
      <c r="B5" s="5"/>
      <c r="C5" s="5">
        <v>0.15</v>
      </c>
      <c r="D5" s="7">
        <f>A2*D1*C5</f>
        <v>1.7778750000000001</v>
      </c>
    </row>
    <row r="6" spans="1:4" x14ac:dyDescent="0.25">
      <c r="A6" s="4" t="s">
        <v>33</v>
      </c>
      <c r="B6" s="5"/>
      <c r="C6" s="5">
        <v>0.15</v>
      </c>
      <c r="D6" s="7">
        <f>A2*D1*C6</f>
        <v>1.7778750000000001</v>
      </c>
    </row>
    <row r="7" spans="1:4" x14ac:dyDescent="0.25">
      <c r="A7" s="4" t="s">
        <v>38</v>
      </c>
      <c r="B7" s="5"/>
      <c r="C7" s="5">
        <v>0.15</v>
      </c>
      <c r="D7" s="7">
        <f>A2*D1*C7</f>
        <v>1.7778750000000001</v>
      </c>
    </row>
    <row r="8" spans="1:4" x14ac:dyDescent="0.25">
      <c r="A8" s="4" t="s">
        <v>40</v>
      </c>
      <c r="B8" s="5"/>
      <c r="C8" s="5">
        <v>0.1</v>
      </c>
      <c r="D8" s="7">
        <f>A2*D1*C8</f>
        <v>1.1852500000000001</v>
      </c>
    </row>
    <row r="9" spans="1:4" x14ac:dyDescent="0.25">
      <c r="A9" s="4" t="s">
        <v>41</v>
      </c>
      <c r="B9" s="5"/>
      <c r="C9" s="5">
        <v>0.05</v>
      </c>
      <c r="D9" s="7">
        <f>A2*D1*C9</f>
        <v>0.59262500000000007</v>
      </c>
    </row>
    <row r="10" spans="1:4" x14ac:dyDescent="0.25">
      <c r="A10" s="4"/>
      <c r="B10" s="5"/>
      <c r="C10" s="5"/>
      <c r="D10" s="7"/>
    </row>
    <row r="11" spans="1:4" x14ac:dyDescent="0.25">
      <c r="A11" s="4" t="s">
        <v>6</v>
      </c>
      <c r="B11" s="5"/>
      <c r="C11" s="5">
        <f>C4+C5+C6+C7+C8+C9</f>
        <v>1</v>
      </c>
      <c r="D11" s="7">
        <f>D4+D5+D6+D7+D8+D9</f>
        <v>11.852500000000001</v>
      </c>
    </row>
    <row r="16" spans="1:4" x14ac:dyDescent="0.25">
      <c r="A16" s="18" t="s">
        <v>47</v>
      </c>
    </row>
    <row r="17" spans="1:3" x14ac:dyDescent="0.25">
      <c r="C17" s="1"/>
    </row>
    <row r="18" spans="1:3" x14ac:dyDescent="0.25">
      <c r="A18" s="18" t="s">
        <v>45</v>
      </c>
      <c r="C18" s="1"/>
    </row>
    <row r="19" spans="1:3" x14ac:dyDescent="0.25">
      <c r="A19" t="s">
        <v>21</v>
      </c>
      <c r="C19" s="1"/>
    </row>
    <row r="20" spans="1:3" x14ac:dyDescent="0.25">
      <c r="A20" t="s">
        <v>22</v>
      </c>
      <c r="C20" s="1"/>
    </row>
    <row r="21" spans="1:3" x14ac:dyDescent="0.25">
      <c r="A21" t="s">
        <v>13</v>
      </c>
      <c r="C21" s="1"/>
    </row>
    <row r="22" spans="1:3" x14ac:dyDescent="0.25">
      <c r="C22" s="1"/>
    </row>
    <row r="23" spans="1:3" x14ac:dyDescent="0.25">
      <c r="A23" t="s">
        <v>14</v>
      </c>
      <c r="C23" s="1"/>
    </row>
    <row r="24" spans="1:3" x14ac:dyDescent="0.25">
      <c r="A24" t="s">
        <v>23</v>
      </c>
      <c r="C24" s="1"/>
    </row>
    <row r="25" spans="1:3" x14ac:dyDescent="0.25">
      <c r="A25" t="s">
        <v>16</v>
      </c>
      <c r="C25" s="1"/>
    </row>
    <row r="26" spans="1:3" x14ac:dyDescent="0.25">
      <c r="A26" t="s">
        <v>17</v>
      </c>
      <c r="C26" s="1"/>
    </row>
    <row r="27" spans="1:3" x14ac:dyDescent="0.25">
      <c r="A27" t="s">
        <v>42</v>
      </c>
      <c r="C27" s="1"/>
    </row>
    <row r="28" spans="1:3" x14ac:dyDescent="0.25">
      <c r="C28" s="1"/>
    </row>
    <row r="29" spans="1:3" x14ac:dyDescent="0.25">
      <c r="A29" t="s">
        <v>24</v>
      </c>
      <c r="C29" s="1"/>
    </row>
    <row r="30" spans="1:3" x14ac:dyDescent="0.25">
      <c r="A30" t="s">
        <v>19</v>
      </c>
      <c r="C30" s="1"/>
    </row>
    <row r="31" spans="1:3" x14ac:dyDescent="0.25">
      <c r="C31" s="1"/>
    </row>
    <row r="32" spans="1:3" x14ac:dyDescent="0.25">
      <c r="A32" t="s">
        <v>28</v>
      </c>
      <c r="C32" s="1"/>
    </row>
    <row r="33" spans="3:3" x14ac:dyDescent="0.25">
      <c r="C33" s="1"/>
    </row>
    <row r="34" spans="3:3" x14ac:dyDescent="0.25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A3" sqref="A3"/>
    </sheetView>
  </sheetViews>
  <sheetFormatPr defaultRowHeight="13.2" x14ac:dyDescent="0.25"/>
  <cols>
    <col min="1" max="1" width="19" customWidth="1"/>
    <col min="3" max="3" width="9.109375" style="1"/>
  </cols>
  <sheetData>
    <row r="1" spans="1:256" ht="13.8" thickBot="1" x14ac:dyDescent="0.3">
      <c r="A1" s="29" t="s">
        <v>3</v>
      </c>
      <c r="B1" s="30"/>
      <c r="C1" s="31"/>
      <c r="D1" s="32">
        <v>0.3</v>
      </c>
    </row>
    <row r="2" spans="1:256" x14ac:dyDescent="0.25">
      <c r="A2" s="7">
        <v>17.8</v>
      </c>
      <c r="B2" s="26"/>
      <c r="C2" s="27"/>
      <c r="D2" s="28" t="b">
        <f>D4=A2*D1*C4</f>
        <v>1</v>
      </c>
    </row>
    <row r="3" spans="1:256" s="12" customFormat="1" x14ac:dyDescent="0.25">
      <c r="A3" s="13">
        <v>45078</v>
      </c>
      <c r="B3" s="11"/>
      <c r="C3" s="10"/>
      <c r="D3" s="20"/>
    </row>
    <row r="4" spans="1:256" x14ac:dyDescent="0.25">
      <c r="A4" s="21" t="s">
        <v>7</v>
      </c>
      <c r="B4" s="5"/>
      <c r="C4" s="5">
        <v>0.5</v>
      </c>
      <c r="D4" s="22">
        <f>A2*D1*C4</f>
        <v>2.67</v>
      </c>
    </row>
    <row r="5" spans="1:256" x14ac:dyDescent="0.25">
      <c r="A5" s="21" t="s">
        <v>8</v>
      </c>
      <c r="B5" s="5"/>
      <c r="C5" s="5">
        <v>0.25</v>
      </c>
      <c r="D5" s="19">
        <f>A2*D1*C5</f>
        <v>1.335</v>
      </c>
    </row>
    <row r="6" spans="1:256" x14ac:dyDescent="0.25">
      <c r="A6" s="21" t="s">
        <v>9</v>
      </c>
      <c r="B6" s="5"/>
      <c r="C6" s="5">
        <v>0.1</v>
      </c>
      <c r="D6" s="19">
        <f>A2*D1*C6</f>
        <v>0.53400000000000003</v>
      </c>
    </row>
    <row r="7" spans="1:256" x14ac:dyDescent="0.25">
      <c r="A7" s="21" t="s">
        <v>10</v>
      </c>
      <c r="B7" s="5"/>
      <c r="C7" s="5">
        <v>0.1</v>
      </c>
      <c r="D7" s="19">
        <f>A2*D1*C7</f>
        <v>0.53400000000000003</v>
      </c>
    </row>
    <row r="8" spans="1:256" x14ac:dyDescent="0.25">
      <c r="A8" s="21" t="s">
        <v>11</v>
      </c>
      <c r="B8" s="5"/>
      <c r="C8" s="5">
        <v>0.05</v>
      </c>
      <c r="D8" s="19">
        <f>A2*D1*C8</f>
        <v>0.26700000000000002</v>
      </c>
    </row>
    <row r="9" spans="1:256" x14ac:dyDescent="0.25">
      <c r="A9" s="21"/>
      <c r="B9" s="4"/>
      <c r="C9" s="5"/>
      <c r="D9" s="23"/>
    </row>
    <row r="10" spans="1:256" ht="13.8" thickBot="1" x14ac:dyDescent="0.3">
      <c r="A10" s="24" t="s">
        <v>0</v>
      </c>
      <c r="B10" s="15"/>
      <c r="C10" s="16">
        <f>C4+C5+C6+C7+C8</f>
        <v>1</v>
      </c>
      <c r="D10" s="25">
        <f>D4+D5+D6+D7+D8</f>
        <v>5.34</v>
      </c>
    </row>
    <row r="11" spans="1:256" x14ac:dyDescent="0.25">
      <c r="A11" s="14"/>
    </row>
    <row r="12" spans="1:256" x14ac:dyDescent="0.25">
      <c r="E12" s="18" t="s">
        <v>44</v>
      </c>
    </row>
    <row r="13" spans="1:256" x14ac:dyDescent="0.25">
      <c r="E13" s="18" t="s">
        <v>44</v>
      </c>
    </row>
    <row r="14" spans="1:256" x14ac:dyDescent="0.25">
      <c r="C14" s="17"/>
    </row>
    <row r="16" spans="1:256" s="9" customFormat="1" x14ac:dyDescent="0.25">
      <c r="A16" s="18" t="s">
        <v>47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5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5">
      <c r="A18" s="18" t="s">
        <v>46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5">
      <c r="A19" t="s">
        <v>20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5">
      <c r="A20" t="s">
        <v>12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5">
      <c r="A21" t="s">
        <v>13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5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5">
      <c r="A23" t="s">
        <v>14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5">
      <c r="A24" t="s">
        <v>15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5">
      <c r="A25" t="s">
        <v>16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5">
      <c r="A26" t="s">
        <v>17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5">
      <c r="A27" t="s">
        <v>30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5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5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5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5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5">
      <c r="A32" t="s">
        <v>27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5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5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A3" sqref="A3"/>
    </sheetView>
  </sheetViews>
  <sheetFormatPr defaultRowHeight="13.2" x14ac:dyDescent="0.25"/>
  <cols>
    <col min="1" max="1" width="24.6640625" customWidth="1"/>
    <col min="3" max="3" width="9.109375" style="1"/>
  </cols>
  <sheetData>
    <row r="1" spans="1:5" x14ac:dyDescent="0.25">
      <c r="A1" s="4" t="s">
        <v>4</v>
      </c>
      <c r="B1" s="4"/>
      <c r="C1" s="5"/>
      <c r="D1" s="6">
        <v>0.4</v>
      </c>
    </row>
    <row r="2" spans="1:5" x14ac:dyDescent="0.25">
      <c r="A2" s="7">
        <v>17.8</v>
      </c>
      <c r="B2" s="4"/>
      <c r="C2" s="5"/>
      <c r="D2" s="8" t="b">
        <f>D4=A2*D1*C4</f>
        <v>1</v>
      </c>
    </row>
    <row r="3" spans="1:5" x14ac:dyDescent="0.25">
      <c r="A3" s="13">
        <v>45078</v>
      </c>
      <c r="B3" s="4"/>
      <c r="C3" s="5"/>
      <c r="D3" s="4"/>
    </row>
    <row r="4" spans="1:5" x14ac:dyDescent="0.25">
      <c r="A4" s="4" t="s">
        <v>36</v>
      </c>
      <c r="B4" s="5"/>
      <c r="C4" s="5">
        <v>0.4</v>
      </c>
      <c r="D4" s="7">
        <f>A2*D1*C4</f>
        <v>2.8480000000000008</v>
      </c>
    </row>
    <row r="5" spans="1:5" x14ac:dyDescent="0.25">
      <c r="A5" s="4" t="s">
        <v>37</v>
      </c>
      <c r="B5" s="5"/>
      <c r="C5" s="5">
        <v>0.15</v>
      </c>
      <c r="D5" s="8">
        <f>A2*D1*C5</f>
        <v>1.0680000000000001</v>
      </c>
    </row>
    <row r="6" spans="1:5" x14ac:dyDescent="0.25">
      <c r="A6" s="4" t="s">
        <v>33</v>
      </c>
      <c r="B6" s="5"/>
      <c r="C6" s="5">
        <v>0.15</v>
      </c>
      <c r="D6" s="8">
        <f>A2*D1*C6</f>
        <v>1.0680000000000001</v>
      </c>
    </row>
    <row r="7" spans="1:5" x14ac:dyDescent="0.25">
      <c r="A7" s="4" t="s">
        <v>35</v>
      </c>
      <c r="B7" s="5"/>
      <c r="C7" s="5">
        <v>0.1</v>
      </c>
      <c r="D7" s="8">
        <f>A2*D1*C7</f>
        <v>0.71200000000000019</v>
      </c>
    </row>
    <row r="8" spans="1:5" x14ac:dyDescent="0.25">
      <c r="A8" s="4" t="s">
        <v>38</v>
      </c>
      <c r="B8" s="5"/>
      <c r="C8" s="5">
        <v>0.15</v>
      </c>
      <c r="D8" s="8">
        <f>A2*D1*C8</f>
        <v>1.0680000000000001</v>
      </c>
    </row>
    <row r="9" spans="1:5" x14ac:dyDescent="0.25">
      <c r="A9" s="11" t="s">
        <v>41</v>
      </c>
      <c r="B9" s="5"/>
      <c r="C9" s="5">
        <v>0.05</v>
      </c>
      <c r="D9" s="8">
        <f>A2*D1*C9</f>
        <v>0.35600000000000009</v>
      </c>
    </row>
    <row r="10" spans="1:5" x14ac:dyDescent="0.25">
      <c r="A10" s="4"/>
      <c r="B10" s="4"/>
      <c r="C10" s="5"/>
      <c r="D10" s="4"/>
    </row>
    <row r="11" spans="1:5" x14ac:dyDescent="0.25">
      <c r="A11" s="4" t="s">
        <v>1</v>
      </c>
      <c r="B11" s="4"/>
      <c r="C11" s="5">
        <f>C4+C5+C6+C7+C8+C9</f>
        <v>1</v>
      </c>
      <c r="D11" s="7">
        <f>D4+D5+D6+D7+D8+D9</f>
        <v>7.120000000000001</v>
      </c>
    </row>
    <row r="13" spans="1:5" x14ac:dyDescent="0.25">
      <c r="E13" t="s">
        <v>44</v>
      </c>
    </row>
    <row r="16" spans="1:5" x14ac:dyDescent="0.25">
      <c r="A16" s="18" t="s">
        <v>47</v>
      </c>
      <c r="C16"/>
    </row>
    <row r="18" spans="1:1" x14ac:dyDescent="0.25">
      <c r="A18" s="18" t="s">
        <v>45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13</v>
      </c>
    </row>
    <row r="23" spans="1:1" x14ac:dyDescent="0.25">
      <c r="A23" t="s">
        <v>14</v>
      </c>
    </row>
    <row r="24" spans="1:1" x14ac:dyDescent="0.25">
      <c r="A24" t="s">
        <v>23</v>
      </c>
    </row>
    <row r="25" spans="1:1" x14ac:dyDescent="0.25">
      <c r="A25" t="s">
        <v>16</v>
      </c>
    </row>
    <row r="26" spans="1:1" x14ac:dyDescent="0.25">
      <c r="A26" t="s">
        <v>17</v>
      </c>
    </row>
    <row r="27" spans="1:1" x14ac:dyDescent="0.25">
      <c r="A27" t="s">
        <v>29</v>
      </c>
    </row>
    <row r="29" spans="1:1" x14ac:dyDescent="0.25">
      <c r="A29" t="s">
        <v>24</v>
      </c>
    </row>
    <row r="30" spans="1:1" x14ac:dyDescent="0.25">
      <c r="A30" t="s">
        <v>19</v>
      </c>
    </row>
    <row r="32" spans="1:1" x14ac:dyDescent="0.25">
      <c r="A32" t="s">
        <v>25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A3" sqref="A3"/>
    </sheetView>
  </sheetViews>
  <sheetFormatPr defaultRowHeight="13.2" x14ac:dyDescent="0.25"/>
  <cols>
    <col min="1" max="1" width="23.88671875" customWidth="1"/>
    <col min="2" max="3" width="9.109375" style="1"/>
  </cols>
  <sheetData>
    <row r="1" spans="1:5" x14ac:dyDescent="0.25">
      <c r="A1" s="4" t="s">
        <v>3</v>
      </c>
      <c r="B1" s="5"/>
      <c r="C1" s="5"/>
      <c r="D1" s="6">
        <v>0.3</v>
      </c>
      <c r="E1" s="3"/>
    </row>
    <row r="2" spans="1:5" x14ac:dyDescent="0.25">
      <c r="A2" s="7">
        <v>17.8</v>
      </c>
      <c r="B2" s="5"/>
      <c r="C2" s="5"/>
      <c r="D2" s="4" t="b">
        <f>D4=A2*D1*C4</f>
        <v>1</v>
      </c>
    </row>
    <row r="3" spans="1:5" x14ac:dyDescent="0.25">
      <c r="A3" s="13">
        <v>45078</v>
      </c>
      <c r="B3" s="5"/>
      <c r="C3" s="5"/>
      <c r="D3" s="4"/>
    </row>
    <row r="4" spans="1:5" x14ac:dyDescent="0.25">
      <c r="A4" s="4" t="s">
        <v>31</v>
      </c>
      <c r="B4" s="5"/>
      <c r="C4" s="5">
        <v>0.4</v>
      </c>
      <c r="D4" s="7">
        <f>A2*D1*C4</f>
        <v>2.1360000000000001</v>
      </c>
      <c r="E4" s="2"/>
    </row>
    <row r="5" spans="1:5" x14ac:dyDescent="0.25">
      <c r="A5" s="4" t="s">
        <v>32</v>
      </c>
      <c r="B5" s="5"/>
      <c r="C5" s="5">
        <v>0.15</v>
      </c>
      <c r="D5" s="7">
        <f>A2*D1*C5</f>
        <v>0.80099999999999993</v>
      </c>
      <c r="E5" s="2"/>
    </row>
    <row r="6" spans="1:5" x14ac:dyDescent="0.25">
      <c r="A6" s="4" t="s">
        <v>33</v>
      </c>
      <c r="B6" s="5"/>
      <c r="C6" s="5">
        <v>0.15</v>
      </c>
      <c r="D6" s="7">
        <f>A2*D1*C6</f>
        <v>0.80099999999999993</v>
      </c>
      <c r="E6" s="2"/>
    </row>
    <row r="7" spans="1:5" x14ac:dyDescent="0.25">
      <c r="A7" s="4" t="s">
        <v>34</v>
      </c>
      <c r="B7" s="5"/>
      <c r="C7" s="5">
        <v>0.15</v>
      </c>
      <c r="D7" s="7">
        <f>A2*D1*C7</f>
        <v>0.80099999999999993</v>
      </c>
      <c r="E7" s="2"/>
    </row>
    <row r="8" spans="1:5" x14ac:dyDescent="0.25">
      <c r="A8" s="4" t="s">
        <v>35</v>
      </c>
      <c r="B8" s="5"/>
      <c r="C8" s="5">
        <v>0.1</v>
      </c>
      <c r="D8" s="7">
        <f>A2*D1*C8</f>
        <v>0.53400000000000003</v>
      </c>
      <c r="E8" s="2"/>
    </row>
    <row r="9" spans="1:5" x14ac:dyDescent="0.25">
      <c r="A9" s="4" t="s">
        <v>11</v>
      </c>
      <c r="B9" s="5"/>
      <c r="C9" s="5">
        <v>0.05</v>
      </c>
      <c r="D9" s="7">
        <f>A2*D1*C9</f>
        <v>0.26700000000000002</v>
      </c>
      <c r="E9" s="2"/>
    </row>
    <row r="10" spans="1:5" x14ac:dyDescent="0.25">
      <c r="A10" s="4"/>
      <c r="B10" s="5"/>
      <c r="C10" s="5"/>
      <c r="D10" s="7"/>
      <c r="E10" s="2"/>
    </row>
    <row r="11" spans="1:5" x14ac:dyDescent="0.25">
      <c r="A11" s="4" t="s">
        <v>2</v>
      </c>
      <c r="B11" s="5"/>
      <c r="C11" s="5">
        <f>C4+C5+C6+C7+C8+C9</f>
        <v>1</v>
      </c>
      <c r="D11" s="7">
        <f>D4+D5+D6+D7+D8+D9</f>
        <v>5.3400000000000007</v>
      </c>
      <c r="E11" s="2"/>
    </row>
    <row r="16" spans="1:5" x14ac:dyDescent="0.25">
      <c r="A16" s="18" t="s">
        <v>47</v>
      </c>
      <c r="B16"/>
      <c r="C16"/>
    </row>
    <row r="17" spans="1:2" x14ac:dyDescent="0.25">
      <c r="B17"/>
    </row>
    <row r="18" spans="1:2" x14ac:dyDescent="0.25">
      <c r="A18" s="18" t="s">
        <v>45</v>
      </c>
      <c r="B18"/>
    </row>
    <row r="19" spans="1:2" x14ac:dyDescent="0.25">
      <c r="A19" t="s">
        <v>21</v>
      </c>
      <c r="B19"/>
    </row>
    <row r="20" spans="1:2" x14ac:dyDescent="0.25">
      <c r="A20" t="s">
        <v>22</v>
      </c>
      <c r="B20"/>
    </row>
    <row r="21" spans="1:2" x14ac:dyDescent="0.25">
      <c r="A21" t="s">
        <v>13</v>
      </c>
      <c r="B21"/>
    </row>
    <row r="22" spans="1:2" x14ac:dyDescent="0.25">
      <c r="B22"/>
    </row>
    <row r="23" spans="1:2" x14ac:dyDescent="0.25">
      <c r="A23" t="s">
        <v>14</v>
      </c>
      <c r="B23"/>
    </row>
    <row r="24" spans="1:2" x14ac:dyDescent="0.25">
      <c r="A24" t="s">
        <v>23</v>
      </c>
      <c r="B24"/>
    </row>
    <row r="25" spans="1:2" x14ac:dyDescent="0.25">
      <c r="A25" t="s">
        <v>16</v>
      </c>
      <c r="B25"/>
    </row>
    <row r="26" spans="1:2" x14ac:dyDescent="0.25">
      <c r="A26" t="s">
        <v>17</v>
      </c>
      <c r="B26"/>
    </row>
    <row r="27" spans="1:2" x14ac:dyDescent="0.25">
      <c r="A27" t="s">
        <v>30</v>
      </c>
      <c r="B27"/>
    </row>
    <row r="28" spans="1:2" x14ac:dyDescent="0.25">
      <c r="B28"/>
    </row>
    <row r="29" spans="1:2" x14ac:dyDescent="0.25">
      <c r="A29" t="s">
        <v>24</v>
      </c>
      <c r="B29"/>
    </row>
    <row r="30" spans="1:2" x14ac:dyDescent="0.25">
      <c r="A30" t="s">
        <v>19</v>
      </c>
      <c r="B30"/>
    </row>
    <row r="31" spans="1:2" x14ac:dyDescent="0.25">
      <c r="B31"/>
    </row>
    <row r="32" spans="1:2" x14ac:dyDescent="0.25">
      <c r="A32" t="s">
        <v>27</v>
      </c>
      <c r="B32"/>
    </row>
    <row r="33" spans="2:2" x14ac:dyDescent="0.25">
      <c r="B33"/>
    </row>
    <row r="34" spans="2:2" x14ac:dyDescent="0.25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A3" sqref="A3"/>
    </sheetView>
  </sheetViews>
  <sheetFormatPr defaultRowHeight="13.2" x14ac:dyDescent="0.25"/>
  <cols>
    <col min="1" max="1" width="24.33203125" customWidth="1"/>
  </cols>
  <sheetData>
    <row r="1" spans="1:4" x14ac:dyDescent="0.25">
      <c r="A1" s="4" t="s">
        <v>3</v>
      </c>
      <c r="B1" s="5"/>
      <c r="C1" s="5"/>
      <c r="D1" s="6">
        <v>0.45</v>
      </c>
    </row>
    <row r="2" spans="1:4" x14ac:dyDescent="0.25">
      <c r="A2" s="7">
        <v>17.8</v>
      </c>
      <c r="B2" s="5"/>
      <c r="C2" s="5"/>
      <c r="D2" s="4" t="b">
        <f>D4=A2*D1*C4</f>
        <v>1</v>
      </c>
    </row>
    <row r="3" spans="1:4" x14ac:dyDescent="0.25">
      <c r="A3" s="13">
        <v>45078</v>
      </c>
      <c r="B3" s="5"/>
      <c r="C3" s="5"/>
      <c r="D3" s="4"/>
    </row>
    <row r="4" spans="1:4" x14ac:dyDescent="0.25">
      <c r="A4" s="4" t="s">
        <v>31</v>
      </c>
      <c r="B4" s="5"/>
      <c r="C4" s="5">
        <v>0.4</v>
      </c>
      <c r="D4" s="7">
        <f>A2*D1*C4</f>
        <v>3.2040000000000002</v>
      </c>
    </row>
    <row r="5" spans="1:4" x14ac:dyDescent="0.25">
      <c r="A5" s="4" t="s">
        <v>32</v>
      </c>
      <c r="B5" s="5"/>
      <c r="C5" s="5">
        <v>0.15</v>
      </c>
      <c r="D5" s="7">
        <f>A2*D1*C5</f>
        <v>1.2015</v>
      </c>
    </row>
    <row r="6" spans="1:4" x14ac:dyDescent="0.25">
      <c r="A6" s="4" t="s">
        <v>33</v>
      </c>
      <c r="B6" s="5"/>
      <c r="C6" s="5">
        <v>0.15</v>
      </c>
      <c r="D6" s="7">
        <f>A2*D1*C6</f>
        <v>1.2015</v>
      </c>
    </row>
    <row r="7" spans="1:4" x14ac:dyDescent="0.25">
      <c r="A7" s="4" t="s">
        <v>38</v>
      </c>
      <c r="B7" s="5"/>
      <c r="C7" s="5">
        <v>0.15</v>
      </c>
      <c r="D7" s="7">
        <f>A2*D1*C7</f>
        <v>1.2015</v>
      </c>
    </row>
    <row r="8" spans="1:4" x14ac:dyDescent="0.25">
      <c r="A8" s="4" t="s">
        <v>35</v>
      </c>
      <c r="B8" s="5"/>
      <c r="C8" s="5">
        <v>0.1</v>
      </c>
      <c r="D8" s="7">
        <f>A2*D1*C8</f>
        <v>0.80100000000000005</v>
      </c>
    </row>
    <row r="9" spans="1:4" x14ac:dyDescent="0.25">
      <c r="A9" s="4" t="s">
        <v>11</v>
      </c>
      <c r="B9" s="5"/>
      <c r="C9" s="5">
        <v>0.05</v>
      </c>
      <c r="D9" s="7">
        <f>A2*D1*C9</f>
        <v>0.40050000000000002</v>
      </c>
    </row>
    <row r="10" spans="1:4" x14ac:dyDescent="0.25">
      <c r="A10" s="4"/>
      <c r="B10" s="5"/>
      <c r="C10" s="5"/>
      <c r="D10" s="7"/>
    </row>
    <row r="11" spans="1:4" x14ac:dyDescent="0.25">
      <c r="A11" s="4" t="s">
        <v>5</v>
      </c>
      <c r="B11" s="5"/>
      <c r="C11" s="5">
        <f>C4+C5+C6+C7+C8+C9</f>
        <v>1</v>
      </c>
      <c r="D11" s="7">
        <f>D4+D5+D6+D7+D8+D9</f>
        <v>8.01</v>
      </c>
    </row>
    <row r="14" spans="1:4" x14ac:dyDescent="0.25">
      <c r="D14" t="s">
        <v>44</v>
      </c>
    </row>
    <row r="16" spans="1:4" x14ac:dyDescent="0.25">
      <c r="A16" s="18" t="s">
        <v>47</v>
      </c>
    </row>
    <row r="17" spans="1:3" x14ac:dyDescent="0.25">
      <c r="C17" s="1"/>
    </row>
    <row r="18" spans="1:3" x14ac:dyDescent="0.25">
      <c r="A18" s="18" t="s">
        <v>45</v>
      </c>
      <c r="C18" s="1"/>
    </row>
    <row r="19" spans="1:3" x14ac:dyDescent="0.25">
      <c r="A19" t="s">
        <v>26</v>
      </c>
      <c r="C19" s="1"/>
    </row>
    <row r="20" spans="1:3" x14ac:dyDescent="0.25">
      <c r="A20" t="s">
        <v>22</v>
      </c>
      <c r="C20" s="1"/>
    </row>
    <row r="21" spans="1:3" x14ac:dyDescent="0.25">
      <c r="A21" t="s">
        <v>13</v>
      </c>
      <c r="C21" s="1"/>
    </row>
    <row r="22" spans="1:3" x14ac:dyDescent="0.25">
      <c r="C22" s="1"/>
    </row>
    <row r="23" spans="1:3" x14ac:dyDescent="0.25">
      <c r="A23" t="s">
        <v>14</v>
      </c>
      <c r="C23" s="1"/>
    </row>
    <row r="24" spans="1:3" x14ac:dyDescent="0.25">
      <c r="A24" t="s">
        <v>23</v>
      </c>
      <c r="C24" s="1"/>
    </row>
    <row r="25" spans="1:3" x14ac:dyDescent="0.25">
      <c r="A25" t="s">
        <v>16</v>
      </c>
      <c r="C25" s="1"/>
    </row>
    <row r="26" spans="1:3" x14ac:dyDescent="0.25">
      <c r="A26" t="s">
        <v>17</v>
      </c>
      <c r="C26" s="1"/>
    </row>
    <row r="27" spans="1:3" x14ac:dyDescent="0.25">
      <c r="A27" t="s">
        <v>39</v>
      </c>
      <c r="C27" s="1"/>
    </row>
    <row r="28" spans="1:3" x14ac:dyDescent="0.25">
      <c r="C28" s="1"/>
    </row>
    <row r="29" spans="1:3" x14ac:dyDescent="0.25">
      <c r="A29" t="s">
        <v>18</v>
      </c>
      <c r="C29" s="1"/>
    </row>
    <row r="30" spans="1:3" x14ac:dyDescent="0.25">
      <c r="A30" t="s">
        <v>19</v>
      </c>
      <c r="C30" s="1"/>
    </row>
    <row r="31" spans="1:3" x14ac:dyDescent="0.25">
      <c r="C31" s="1"/>
    </row>
    <row r="32" spans="1:3" x14ac:dyDescent="0.25">
      <c r="A32" t="s">
        <v>27</v>
      </c>
      <c r="C32" s="1"/>
    </row>
    <row r="33" spans="3:3" x14ac:dyDescent="0.25">
      <c r="C33" s="1"/>
    </row>
    <row r="34" spans="3:3" x14ac:dyDescent="0.25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OCONUS BRK TABLE</vt:lpstr>
      <vt:lpstr>OCONUS LUN TABLE</vt:lpstr>
      <vt:lpstr>OCONUS DIN TABLE</vt:lpstr>
      <vt:lpstr>OCONUS BRUNCH TABLE</vt:lpstr>
      <vt:lpstr>OCONUS SUPPER TABLE</vt:lpstr>
      <vt:lpstr>CONUS BRK TABLE</vt:lpstr>
      <vt:lpstr>CONUS LUNCH TABLE</vt:lpstr>
      <vt:lpstr>CONUS DIN TABLE </vt:lpstr>
      <vt:lpstr>CONUS BRUNCH TABLE </vt:lpstr>
      <vt:lpstr>CONUS SUPPER TABLE 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2011-09-26T13:43:54Z</cp:lastPrinted>
  <dcterms:created xsi:type="dcterms:W3CDTF">2004-03-25T18:14:31Z</dcterms:created>
  <dcterms:modified xsi:type="dcterms:W3CDTF">2023-05-28T16:35:08Z</dcterms:modified>
</cp:coreProperties>
</file>